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<sst xmlns="http://schemas.openxmlformats.org/spreadsheetml/2006/main" count="1144" uniqueCount="74">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</sst>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72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64">
      <pane xSplit="1" topLeftCell="K1" activePane="topRight" state="frozen"/>
      <selection pane="topLeft" activeCell="A1" sqref="A1"/>
      <selection pane="topRight" activeCell="Z91" sqref="Z9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3467.150000000014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178320.4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225618.69999999995</v>
      </c>
      <c r="AG9" s="69">
        <f>AG10+AG15+AG24+AG33+AG47+AG52+AG54+AG61+AG62+AG71+AG72+AG76+AG88+AG81+AG83+AG82+AG69+AG89+AG91+AG90+AG70+AG40+AG92</f>
        <v>111978.51951999996</v>
      </c>
      <c r="AH9" s="41"/>
      <c r="AI9" s="41"/>
    </row>
    <row r="10" spans="1:34" ht="1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">
      <c r="A21" s="3" t="s">
        <v>16</v>
      </c>
      <c r="B21" s="72">
        <f>1118.5+53.9</f>
        <v>1172.4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793.3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1131</v>
      </c>
      <c r="AG21" s="72">
        <f t="shared" si="3"/>
        <v>549.2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1788.000000000005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v>739.3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2840.9</v>
      </c>
      <c r="AG23" s="72">
        <f>B23+C23-AF23</f>
        <v>9825.86078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33923</v>
      </c>
      <c r="AG24" s="72">
        <f t="shared" si="3"/>
        <v>9844.620999999985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15696.9</v>
      </c>
      <c r="AG25" s="115">
        <f t="shared" si="3"/>
        <v>855.2000000000025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33923</v>
      </c>
      <c r="AG32" s="72">
        <f>AG24</f>
        <v>9844.620999999985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>
        <v>22.7</v>
      </c>
      <c r="Z47" s="80"/>
      <c r="AA47" s="80"/>
      <c r="AB47" s="79"/>
      <c r="AC47" s="79"/>
      <c r="AD47" s="79"/>
      <c r="AE47" s="79"/>
      <c r="AF47" s="71">
        <f t="shared" si="1"/>
        <v>572.2</v>
      </c>
      <c r="AG47" s="72">
        <f>B47+C47-AF47</f>
        <v>1465.894229999996</v>
      </c>
    </row>
    <row r="48" spans="1:33" ht="1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22.7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165.9</v>
      </c>
      <c r="AG51" s="72">
        <f>AG47-AG49-AG48</f>
        <v>478.9703299999959</v>
      </c>
    </row>
    <row r="52" spans="1:33" ht="15" customHeight="1">
      <c r="A52" s="4" t="s">
        <v>0</v>
      </c>
      <c r="B52" s="72">
        <f>5311.7-332.8-568.7-2113</f>
        <v>2297.2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706.3+5.6</f>
        <v>711.9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4608.599999999999</v>
      </c>
      <c r="AG52" s="72">
        <f aca="true" t="shared" si="11" ref="AG52:AG59">B52+C52-AF52</f>
        <v>892.0122600000004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0.75">
      <c r="A69" s="4" t="s">
        <v>45</v>
      </c>
      <c r="B69" s="72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304.39999999999964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</f>
        <v>75.8</v>
      </c>
      <c r="X72" s="67">
        <v>42.5</v>
      </c>
      <c r="Y72" s="72"/>
      <c r="Z72" s="72"/>
      <c r="AA72" s="72"/>
      <c r="AB72" s="67"/>
      <c r="AC72" s="67"/>
      <c r="AD72" s="67"/>
      <c r="AE72" s="67"/>
      <c r="AF72" s="71">
        <f t="shared" si="13"/>
        <v>761.8</v>
      </c>
      <c r="AG72" s="130">
        <f t="shared" si="16"/>
        <v>4110.400000000001</v>
      </c>
      <c r="AH72" s="86">
        <f>AG72+AG69+AG76+AG91+AG83+AG88</f>
        <v>5391.77925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">
      <c r="A76" s="12" t="s">
        <v>48</v>
      </c>
      <c r="B76" s="72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113.6</v>
      </c>
      <c r="AG76" s="130">
        <f t="shared" si="16"/>
        <v>46.340249999999855</v>
      </c>
      <c r="AI76" s="128"/>
    </row>
    <row r="77" spans="1:33" s="11" customFormat="1" ht="1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178320.4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>Z10+Z15+Z24+Z33+Z47+Z52+Z54+Z61+Z62+Z69+Z71+Z72+Z76+Z81+Z82+Z83+Z88+Z89+Z90+Z91+Z40</f>
        <v>1962.5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225618.69999999995</v>
      </c>
      <c r="AG94" s="84">
        <f>AG10+AG15+AG24+AG33+AG47+AG52+AG54+AG61+AG62+AG69+AG71+AG72+AG76+AG81+AG82+AG83+AG88+AG89+AG90+AG91+AG70+AG40+AG92</f>
        <v>111978.51951999996</v>
      </c>
    </row>
    <row r="95" spans="1:33" ht="1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">
      <c r="A99" s="3" t="s">
        <v>16</v>
      </c>
      <c r="B99" s="22">
        <f aca="true" t="shared" si="22" ref="B99:X99">B21+B30+B49+B37+B58+B13+B75+B67</f>
        <v>1786.4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793.5999999999999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1663.1</v>
      </c>
      <c r="AG99" s="71">
        <f>B99+C99-AF99</f>
        <v>3182.0379</v>
      </c>
    </row>
    <row r="100" spans="1:33" ht="12.75">
      <c r="A100" s="1" t="s">
        <v>35</v>
      </c>
      <c r="B100" s="2">
        <f aca="true" t="shared" si="24" ref="B100:AD100">B94-B95-B96-B97-B98-B99</f>
        <v>87576.1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837.0999999999999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1962.5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135678.39999999997</v>
      </c>
      <c r="AG100" s="85">
        <f>AG94-AG95-AG96-AG97-AG98-AG99</f>
        <v>76163.48261999994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2018-10-30T10:28:50Z</cp:lastPrinted>
  <dcterms:created xsi:type="dcterms:W3CDTF">2002-11-05T08:53:00Z</dcterms:created>
  <dcterms:modified xsi:type="dcterms:W3CDTF">2018-10-31T13:30:33Z</dcterms:modified>
  <cp:category/>
  <cp:version/>
  <cp:contentType/>
  <cp:contentStatus/>
</cp:coreProperties>
</file>